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4"/>
  <workbookPr defaultThemeVersion="166925"/>
  <mc:AlternateContent xmlns:mc="http://schemas.openxmlformats.org/markup-compatibility/2006">
    <mc:Choice Requires="x15">
      <x15ac:absPath xmlns:x15ac="http://schemas.microsoft.com/office/spreadsheetml/2010/11/ac" url="/Users/121182/Desktop/Motiondsp web graphics/Technology Eval Template Content Offer/"/>
    </mc:Choice>
  </mc:AlternateContent>
  <xr:revisionPtr revIDLastSave="0" documentId="8_{DB5B7315-80D6-AC49-AE89-E4BC6E582719}" xr6:coauthVersionLast="38" xr6:coauthVersionMax="38" xr10:uidLastSave="{00000000-0000-0000-0000-000000000000}"/>
  <bookViews>
    <workbookView xWindow="0" yWindow="1960" windowWidth="17400" windowHeight="17520" xr2:uid="{00000000-000D-0000-FFFF-FFFF00000000}"/>
  </bookViews>
  <sheets>
    <sheet name="Redaction Technology Evaluation" sheetId="2" r:id="rId1"/>
    <sheet name="Validation" sheetId="4" state="hidden" r:id="rId2"/>
  </sheets>
  <calcPr calcId="179021"/>
</workbook>
</file>

<file path=xl/calcChain.xml><?xml version="1.0" encoding="utf-8"?>
<calcChain xmlns="http://schemas.openxmlformats.org/spreadsheetml/2006/main">
  <c r="D90" i="2" l="1"/>
  <c r="D89" i="2"/>
  <c r="D88" i="2"/>
  <c r="G84" i="2"/>
  <c r="F84" i="2"/>
  <c r="E84" i="2"/>
  <c r="D84" i="2"/>
  <c r="G27" i="2"/>
  <c r="F27" i="2"/>
  <c r="E27" i="2"/>
  <c r="D27" i="2"/>
  <c r="D11" i="2"/>
  <c r="D8" i="2"/>
  <c r="D7" i="2"/>
</calcChain>
</file>

<file path=xl/sharedStrings.xml><?xml version="1.0" encoding="utf-8"?>
<sst xmlns="http://schemas.openxmlformats.org/spreadsheetml/2006/main" count="329" uniqueCount="127">
  <si>
    <t>Video + Audio Redaction Processing 
Software Technology Evaluation</t>
  </si>
  <si>
    <t>Instructions: Customize this template to meet your evaluation criteria. Delete rows you don't need, insert rows you do need. 
Select values from dropdowns or enter unique data. Delete this row when done.</t>
  </si>
  <si>
    <t>Prepared by:</t>
  </si>
  <si>
    <t>*Budget:</t>
  </si>
  <si>
    <t xml:space="preserve">Organization: </t>
  </si>
  <si>
    <t># of Users</t>
  </si>
  <si>
    <t>Last updated on:</t>
  </si>
  <si>
    <t># of Workstations</t>
  </si>
  <si>
    <t>Procurement date:</t>
  </si>
  <si>
    <t>Recommended Software</t>
  </si>
  <si>
    <t>General</t>
  </si>
  <si>
    <t>&lt;Vendor Name&gt;</t>
  </si>
  <si>
    <t>Criteria</t>
  </si>
  <si>
    <t>Spotlight</t>
  </si>
  <si>
    <t>&lt;Software Name&gt;</t>
  </si>
  <si>
    <t>*Cost Quote From Vendor</t>
  </si>
  <si>
    <t>Procurement Method</t>
  </si>
  <si>
    <t>Online Checkout</t>
  </si>
  <si>
    <t>Cloud Application</t>
  </si>
  <si>
    <t>No</t>
  </si>
  <si>
    <t>Secure Local Desktop Application</t>
  </si>
  <si>
    <t>Yes</t>
  </si>
  <si>
    <t>License Type</t>
  </si>
  <si>
    <t>Annual Subscription</t>
  </si>
  <si>
    <t>License Distribution</t>
  </si>
  <si>
    <t>Per Workstation</t>
  </si>
  <si>
    <t>Interface Usability</t>
  </si>
  <si>
    <t>Easy</t>
  </si>
  <si>
    <t>Case Management System</t>
  </si>
  <si>
    <t>Stand Alone</t>
  </si>
  <si>
    <t>Video Format Compatibility Converter</t>
  </si>
  <si>
    <t>Included</t>
  </si>
  <si>
    <t>Preservation of Original Evidence Files</t>
  </si>
  <si>
    <t>Unique MD5 Hashcode Generation</t>
  </si>
  <si>
    <t>*Price Within Budget</t>
  </si>
  <si>
    <t>Detailed Redaction Activity Reporting</t>
  </si>
  <si>
    <t>*Row 14, "Cost Quote from Vendor" must be completed for chart to populate</t>
  </si>
  <si>
    <t>Features</t>
  </si>
  <si>
    <t>Processing</t>
  </si>
  <si>
    <t>GPU Optimized Video Processing</t>
  </si>
  <si>
    <t>Consolidated Application Workspace</t>
  </si>
  <si>
    <t>Upload Videos and Images</t>
  </si>
  <si>
    <t>Variable Speed Video Playback</t>
  </si>
  <si>
    <t>Frame Crop, Rotate, Zoom</t>
  </si>
  <si>
    <t>Video Trimming/Crop</t>
  </si>
  <si>
    <t>Audio Trimming/Crop</t>
  </si>
  <si>
    <t>Video Enhancement Filters</t>
  </si>
  <si>
    <t>Automatic Skin Detection</t>
  </si>
  <si>
    <t>Automatic Face Detection</t>
  </si>
  <si>
    <t>Face Tracking-Redaction Through Frames</t>
  </si>
  <si>
    <t>Super Resolution</t>
  </si>
  <si>
    <t>Manual Redaction Object Placement</t>
  </si>
  <si>
    <t>Object Tracking-Redaction</t>
  </si>
  <si>
    <t>Video Redaction</t>
  </si>
  <si>
    <t>Blurring</t>
  </si>
  <si>
    <t>Light &amp; Color</t>
  </si>
  <si>
    <t>Denoising</t>
  </si>
  <si>
    <t>Contrast</t>
  </si>
  <si>
    <t>Pixilation</t>
  </si>
  <si>
    <t>Sharpen</t>
  </si>
  <si>
    <t>Deblurring</t>
  </si>
  <si>
    <t>Deinterlacing</t>
  </si>
  <si>
    <t>Blocking/Removing</t>
  </si>
  <si>
    <t>False Color</t>
  </si>
  <si>
    <t>Highlighting</t>
  </si>
  <si>
    <t>Still Image Redaction</t>
  </si>
  <si>
    <t>Stabilization</t>
  </si>
  <si>
    <t>Audio Redaction</t>
  </si>
  <si>
    <t>Radial Distortion</t>
  </si>
  <si>
    <t>Bleep</t>
  </si>
  <si>
    <t>Enhancement Preview Bar</t>
  </si>
  <si>
    <t>Mute</t>
  </si>
  <si>
    <t>Enhancement Preset Profiles (1-click)</t>
  </si>
  <si>
    <t>Modulate</t>
  </si>
  <si>
    <t>Compare Original &amp; Enhanced Files</t>
  </si>
  <si>
    <t>Multi-channel Audio Redaction</t>
  </si>
  <si>
    <t>Region of Interest Enhancement</t>
  </si>
  <si>
    <t>Audio Only Redaction</t>
  </si>
  <si>
    <t>Real-time Processing</t>
  </si>
  <si>
    <t>Product Generation</t>
  </si>
  <si>
    <t>Export Enhanced Still Images</t>
  </si>
  <si>
    <t>Visual Audio Waveform Bar</t>
  </si>
  <si>
    <t>Export Enhanced Video-clips</t>
  </si>
  <si>
    <t>Export Enhanced Full-length Video</t>
  </si>
  <si>
    <t>Compare Original &amp; Redacted Files</t>
  </si>
  <si>
    <t>Other</t>
  </si>
  <si>
    <t>Export Redacted Video</t>
  </si>
  <si>
    <t>Export Redacted Audio</t>
  </si>
  <si>
    <t>Export Redacted Video + Audio</t>
  </si>
  <si>
    <t>Export Redacted Still Images</t>
  </si>
  <si>
    <t>TOTAL FEATURES</t>
  </si>
  <si>
    <t>Additional Services</t>
  </si>
  <si>
    <t>Software Training</t>
  </si>
  <si>
    <t>Onsite + Online</t>
  </si>
  <si>
    <t>System Services</t>
  </si>
  <si>
    <t>Customer Support Services</t>
  </si>
  <si>
    <t>Software Maintenance</t>
  </si>
  <si>
    <t>Vendor POC</t>
  </si>
  <si>
    <t>Sales POC</t>
  </si>
  <si>
    <t>Account Executive</t>
  </si>
  <si>
    <t>Web Address</t>
  </si>
  <si>
    <t>www.motiondsp.com</t>
  </si>
  <si>
    <t>Phone</t>
  </si>
  <si>
    <t>1 (650) 288-1164</t>
  </si>
  <si>
    <t>Email</t>
  </si>
  <si>
    <t>sales@motiondsp.com</t>
  </si>
  <si>
    <t>Price</t>
  </si>
  <si>
    <t>Direct - Sales Assisted</t>
  </si>
  <si>
    <t>Verified Reseller</t>
  </si>
  <si>
    <t>Contract Vehicle</t>
  </si>
  <si>
    <t>Desktop Application</t>
  </si>
  <si>
    <t>Perpetual</t>
  </si>
  <si>
    <t>Monthly Subscription</t>
  </si>
  <si>
    <t>Per User</t>
  </si>
  <si>
    <t>Intermediate</t>
  </si>
  <si>
    <t>Difficult</t>
  </si>
  <si>
    <t>Part of Another System</t>
  </si>
  <si>
    <t>Additional Cost</t>
  </si>
  <si>
    <t>None</t>
  </si>
  <si>
    <t>Detailed Activity Report Generation</t>
  </si>
  <si>
    <t>Manual Object Placement</t>
  </si>
  <si>
    <t>Manual Object Tracking-Redaction</t>
  </si>
  <si>
    <t>Training</t>
  </si>
  <si>
    <t>Onsite</t>
  </si>
  <si>
    <t>Online</t>
  </si>
  <si>
    <t>Available</t>
  </si>
  <si>
    <t>Unknown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</si>
</sst>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m/d/yyyy"/>
  </numFmts>
  <fonts count="20">
    <font>
      <sz val="10"/>
      <color rgb="FF000000"/>
      <name val="Arial"/>
    </font>
    <font>
      <sz val="10"/>
      <name val="Arial"/>
      <family val="2"/>
    </font>
    <font>
      <sz val="10"/>
      <color rgb="FF000000"/>
      <name val="Roboto"/>
    </font>
    <font>
      <i/>
      <sz val="9"/>
      <name val="Arial"/>
      <family val="2"/>
    </font>
    <font>
      <i/>
      <sz val="10"/>
      <name val="Arial"/>
      <family val="2"/>
    </font>
    <font>
      <b/>
      <sz val="20"/>
      <color rgb="FF0B5394"/>
      <name val="Arial"/>
      <family val="2"/>
    </font>
    <font>
      <sz val="10"/>
      <color rgb="FF000000"/>
      <name val="Arial"/>
      <family val="2"/>
    </font>
    <font>
      <b/>
      <sz val="10"/>
      <name val="Arial"/>
      <family val="2"/>
    </font>
    <font>
      <sz val="10"/>
      <name val="Arial"/>
      <family val="2"/>
    </font>
    <font>
      <i/>
      <sz val="10"/>
      <name val="Arial"/>
      <family val="2"/>
    </font>
    <font>
      <i/>
      <sz val="9"/>
      <color rgb="FF000000"/>
      <name val="Arial"/>
      <family val="2"/>
    </font>
    <font>
      <i/>
      <sz val="8"/>
      <name val="Arial"/>
      <family val="2"/>
    </font>
    <font>
      <i/>
      <sz val="9"/>
      <name val="Arial"/>
      <family val="2"/>
    </font>
    <font>
      <i/>
      <sz val="10"/>
      <color rgb="FF999999"/>
      <name val="Arial"/>
      <family val="2"/>
    </font>
    <font>
      <b/>
      <sz val="24"/>
      <color rgb="FF0B5394"/>
      <name val="Arial"/>
      <family val="2"/>
    </font>
    <font>
      <b/>
      <sz val="14"/>
      <name val="Arial"/>
      <family val="2"/>
    </font>
    <font>
      <sz val="9"/>
      <color rgb="FF000000"/>
      <name val="Arial"/>
      <family val="2"/>
    </font>
    <font>
      <sz val="10"/>
      <color rgb="FF999999"/>
      <name val="Arial"/>
      <family val="2"/>
    </font>
    <font>
      <u/>
      <sz val="10"/>
      <color rgb="FF0000FF"/>
      <name val="Arial"/>
      <family val="2"/>
    </font>
    <font>
      <i/>
      <u/>
      <sz val="9"/>
      <color rgb="FF0000FF"/>
      <name val="Arial"/>
      <family val="2"/>
    </font>
  </fonts>
  <fills count="8">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D9D9D9"/>
        <bgColor rgb="FFD9D9D9"/>
      </patternFill>
    </fill>
    <fill>
      <patternFill patternType="solid">
        <fgColor rgb="FFEFEFEF"/>
        <bgColor rgb="FFEFEFEF"/>
      </patternFill>
    </fill>
    <fill>
      <patternFill patternType="solid">
        <fgColor rgb="FFD9EAD3"/>
        <bgColor rgb="FFD9EAD3"/>
      </patternFill>
    </fill>
    <fill>
      <patternFill patternType="solid">
        <fgColor rgb="FFE6B8AF"/>
        <bgColor rgb="FFE6B8AF"/>
      </patternFill>
    </fill>
  </fills>
  <borders count="17">
    <border>
      <left/>
      <right/>
      <top/>
      <bottom/>
      <diagonal/>
    </border>
    <border>
      <left style="double">
        <color rgb="FFCCCCCC"/>
      </left>
      <right style="double">
        <color rgb="FFCCCCCC"/>
      </right>
      <top style="double">
        <color rgb="FFCCCCCC"/>
      </top>
      <bottom/>
      <diagonal/>
    </border>
    <border>
      <left style="double">
        <color rgb="FFCCCCCC"/>
      </left>
      <right style="double">
        <color rgb="FFCCCCCC"/>
      </right>
      <top style="double">
        <color rgb="FFCCCCCC"/>
      </top>
      <bottom style="double">
        <color rgb="FFCCCCCC"/>
      </bottom>
      <diagonal/>
    </border>
    <border>
      <left/>
      <right/>
      <top/>
      <bottom style="thin">
        <color rgb="FFCCCCCC"/>
      </bottom>
      <diagonal/>
    </border>
    <border>
      <left/>
      <right/>
      <top/>
      <bottom style="double">
        <color rgb="FFD9D9D9"/>
      </bottom>
      <diagonal/>
    </border>
    <border>
      <left/>
      <right/>
      <top style="thin">
        <color rgb="FFCCCCCC"/>
      </top>
      <bottom style="thin">
        <color rgb="FFCCCCCC"/>
      </bottom>
      <diagonal/>
    </border>
    <border>
      <left style="double">
        <color rgb="FFD9D9D9"/>
      </left>
      <right/>
      <top style="thin">
        <color rgb="FFCCCCCC"/>
      </top>
      <bottom style="thin">
        <color rgb="FFCCCCCC"/>
      </bottom>
      <diagonal/>
    </border>
    <border>
      <left style="thin">
        <color rgb="FFD9D9D9"/>
      </left>
      <right style="thin">
        <color rgb="FFD9D9D9"/>
      </right>
      <top style="thin">
        <color rgb="FFD9D9D9"/>
      </top>
      <bottom style="thin">
        <color rgb="FFCCCCCC"/>
      </bottom>
      <diagonal/>
    </border>
    <border>
      <left style="double">
        <color rgb="FFD9D9D9"/>
      </left>
      <right/>
      <top style="thin">
        <color rgb="FFCCCCCC"/>
      </top>
      <bottom/>
      <diagonal/>
    </border>
    <border>
      <left style="thin">
        <color rgb="FFD9D9D9"/>
      </left>
      <right style="thin">
        <color rgb="FFD9D9D9"/>
      </right>
      <top style="thin">
        <color rgb="FFD9D9D9"/>
      </top>
      <bottom/>
      <diagonal/>
    </border>
    <border>
      <left style="double">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FFFFFF"/>
      </left>
      <right style="thin">
        <color rgb="FFFFFFFF"/>
      </right>
      <top style="thin">
        <color rgb="FFFFFFFF"/>
      </top>
      <bottom style="thin">
        <color rgb="FFFFFFFF"/>
      </bottom>
      <diagonal/>
    </border>
    <border>
      <left/>
      <right/>
      <top style="thin">
        <color rgb="FFCCCCCC"/>
      </top>
      <bottom style="thin">
        <color rgb="FFD9D9D9"/>
      </bottom>
      <diagonal/>
    </border>
    <border>
      <left/>
      <right/>
      <top style="dotted">
        <color rgb="FFB7B7B7"/>
      </top>
      <bottom style="dotted">
        <color rgb="FFB7B7B7"/>
      </bottom>
      <diagonal/>
    </border>
    <border>
      <left/>
      <right/>
      <top/>
      <bottom style="dotted">
        <color rgb="FFB7B7B7"/>
      </bottom>
      <diagonal/>
    </border>
    <border>
      <left/>
      <right/>
      <top style="thin">
        <color rgb="FFCCCCCC"/>
      </top>
      <bottom/>
      <diagonal/>
    </border>
  </borders>
  <cellStyleXfs count="1">
    <xf numFmtId="0" fontId="0" fillId="0" borderId="0"/>
  </cellStyleXfs>
  <cellXfs count="64">
    <xf numFmtId="0" fontId="0" fillId="0" borderId="0" xfId="0" applyFont="1" applyAlignment="1"/>
    <xf numFmtId="0" fontId="2" fillId="2" borderId="5" xfId="0" applyFont="1" applyFill="1" applyBorder="1" applyAlignment="1">
      <alignment horizontal="right"/>
    </xf>
    <xf numFmtId="0" fontId="1" fillId="0" borderId="0" xfId="0" applyFont="1" applyAlignment="1">
      <alignment horizontal="center"/>
    </xf>
    <xf numFmtId="0" fontId="1" fillId="0" borderId="13" xfId="0" applyFont="1" applyBorder="1" applyAlignment="1">
      <alignment horizontal="right"/>
    </xf>
    <xf numFmtId="0" fontId="3" fillId="0" borderId="13" xfId="0" applyFont="1" applyBorder="1" applyAlignment="1">
      <alignment horizontal="right"/>
    </xf>
    <xf numFmtId="0" fontId="4" fillId="0" borderId="14" xfId="0" applyFont="1" applyBorder="1" applyAlignment="1">
      <alignment horizontal="right" wrapText="1"/>
    </xf>
    <xf numFmtId="0" fontId="4" fillId="0" borderId="15" xfId="0" applyFont="1" applyBorder="1" applyAlignment="1">
      <alignment horizontal="right" wrapText="1"/>
    </xf>
    <xf numFmtId="0" fontId="2" fillId="2" borderId="16" xfId="0" applyFont="1" applyFill="1" applyBorder="1" applyAlignment="1">
      <alignment horizontal="right"/>
    </xf>
    <xf numFmtId="0" fontId="1" fillId="0" borderId="3" xfId="0" applyFont="1" applyBorder="1" applyAlignment="1">
      <alignment horizontal="right"/>
    </xf>
    <xf numFmtId="0" fontId="1" fillId="0" borderId="0" xfId="0" applyFont="1" applyAlignment="1"/>
    <xf numFmtId="0" fontId="1" fillId="6" borderId="0" xfId="0" applyFont="1" applyFill="1" applyAlignment="1"/>
    <xf numFmtId="0" fontId="1" fillId="7" borderId="0" xfId="0" applyFont="1" applyFill="1" applyAlignment="1"/>
    <xf numFmtId="0" fontId="0" fillId="0" borderId="0" xfId="0" applyFont="1" applyAlignment="1"/>
    <xf numFmtId="0" fontId="8" fillId="0" borderId="0" xfId="0" applyFont="1" applyAlignment="1">
      <alignment vertical="center"/>
    </xf>
    <xf numFmtId="164" fontId="14" fillId="0" borderId="0" xfId="0" applyNumberFormat="1" applyFont="1" applyAlignment="1">
      <alignment horizontal="left" vertical="center"/>
    </xf>
    <xf numFmtId="0" fontId="6" fillId="0" borderId="0" xfId="0" applyFont="1" applyAlignment="1">
      <alignment vertical="center"/>
    </xf>
    <xf numFmtId="164" fontId="8" fillId="0" borderId="0" xfId="0" applyNumberFormat="1" applyFont="1" applyAlignment="1">
      <alignment horizontal="right" vertical="center"/>
    </xf>
    <xf numFmtId="164" fontId="8" fillId="0" borderId="0" xfId="0" applyNumberFormat="1" applyFont="1" applyAlignment="1">
      <alignment horizontal="left" vertical="center"/>
    </xf>
    <xf numFmtId="165" fontId="8" fillId="0" borderId="1" xfId="0" applyNumberFormat="1" applyFont="1" applyBorder="1" applyAlignment="1">
      <alignment horizontal="center" vertical="center"/>
    </xf>
    <xf numFmtId="0" fontId="8" fillId="0" borderId="2" xfId="0" applyFont="1" applyBorder="1" applyAlignment="1">
      <alignment horizontal="center" vertical="center"/>
    </xf>
    <xf numFmtId="0" fontId="8" fillId="0" borderId="0" xfId="0" applyFont="1" applyAlignment="1">
      <alignment horizontal="right" vertical="center"/>
    </xf>
    <xf numFmtId="166" fontId="8" fillId="0" borderId="0" xfId="0" applyNumberFormat="1" applyFont="1" applyAlignment="1">
      <alignment horizontal="left" vertical="center"/>
    </xf>
    <xf numFmtId="0" fontId="8" fillId="5" borderId="0" xfId="0" applyFont="1" applyFill="1" applyAlignment="1">
      <alignment horizontal="center" vertical="center" wrapText="1"/>
    </xf>
    <xf numFmtId="0" fontId="8" fillId="5" borderId="4" xfId="0" applyFont="1" applyFill="1" applyBorder="1" applyAlignment="1">
      <alignment horizontal="center" vertical="center" wrapText="1"/>
    </xf>
    <xf numFmtId="164" fontId="8" fillId="0" borderId="0" xfId="0" applyNumberFormat="1" applyFont="1" applyAlignment="1">
      <alignment horizontal="center" vertical="center"/>
    </xf>
    <xf numFmtId="164" fontId="8" fillId="0" borderId="0" xfId="0" applyNumberFormat="1" applyFont="1" applyAlignment="1">
      <alignment horizontal="center" vertical="center" wrapText="1"/>
    </xf>
    <xf numFmtId="164" fontId="6" fillId="2" borderId="0" xfId="0" applyNumberFormat="1" applyFont="1" applyFill="1" applyAlignment="1">
      <alignment horizontal="left" vertical="center" wrapText="1"/>
    </xf>
    <xf numFmtId="0" fontId="8" fillId="0" borderId="0" xfId="0" applyFont="1" applyAlignment="1">
      <alignment horizontal="left" vertical="center"/>
    </xf>
    <xf numFmtId="166" fontId="8" fillId="0" borderId="0" xfId="0" applyNumberFormat="1" applyFont="1" applyAlignment="1">
      <alignment horizontal="center" vertical="center"/>
    </xf>
    <xf numFmtId="0" fontId="11" fillId="0" borderId="0" xfId="0" applyFont="1" applyAlignment="1">
      <alignment horizontal="right" vertical="center"/>
    </xf>
    <xf numFmtId="165" fontId="8" fillId="0" borderId="0" xfId="0" applyNumberFormat="1" applyFont="1" applyAlignment="1">
      <alignment horizontal="center" vertical="center"/>
    </xf>
    <xf numFmtId="165" fontId="8" fillId="0" borderId="2" xfId="0" applyNumberFormat="1" applyFont="1" applyBorder="1" applyAlignment="1">
      <alignment horizontal="center" vertical="center"/>
    </xf>
    <xf numFmtId="0" fontId="6" fillId="2" borderId="0" xfId="0" applyFont="1" applyFill="1" applyAlignment="1">
      <alignment horizontal="right" vertical="center"/>
    </xf>
    <xf numFmtId="0" fontId="6" fillId="2" borderId="5" xfId="0" applyFont="1" applyFill="1" applyBorder="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16" fillId="2" borderId="5" xfId="0" applyFont="1" applyFill="1" applyBorder="1" applyAlignment="1">
      <alignment horizontal="right"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Alignment="1">
      <alignment vertical="center"/>
    </xf>
    <xf numFmtId="0" fontId="13" fillId="2" borderId="0" xfId="0" applyFont="1" applyFill="1" applyAlignment="1">
      <alignment horizontal="left" vertical="center"/>
    </xf>
    <xf numFmtId="0" fontId="15" fillId="0" borderId="0" xfId="0" applyFont="1" applyAlignment="1">
      <alignment horizontal="center" vertical="center"/>
    </xf>
    <xf numFmtId="0" fontId="9" fillId="0" borderId="14" xfId="0" applyFont="1" applyBorder="1" applyAlignment="1">
      <alignment horizontal="right" vertical="center" wrapText="1"/>
    </xf>
    <xf numFmtId="0" fontId="9" fillId="0" borderId="15" xfId="0" applyFont="1" applyBorder="1" applyAlignment="1">
      <alignment horizontal="right" vertical="center" wrapText="1"/>
    </xf>
    <xf numFmtId="0" fontId="12" fillId="0" borderId="13" xfId="0" applyFont="1" applyBorder="1" applyAlignment="1">
      <alignment horizontal="right" vertical="center"/>
    </xf>
    <xf numFmtId="0" fontId="6" fillId="2" borderId="16" xfId="0" applyFont="1" applyFill="1" applyBorder="1" applyAlignment="1">
      <alignment horizontal="right" vertical="center"/>
    </xf>
    <xf numFmtId="0" fontId="8" fillId="0" borderId="13" xfId="0" applyFont="1" applyBorder="1" applyAlignment="1">
      <alignment horizontal="right" vertical="center"/>
    </xf>
    <xf numFmtId="0" fontId="17" fillId="0" borderId="0" xfId="0" applyFont="1" applyAlignment="1">
      <alignment horizontal="center" vertical="center"/>
    </xf>
    <xf numFmtId="0" fontId="18" fillId="0" borderId="6" xfId="0" applyFont="1" applyBorder="1" applyAlignment="1">
      <alignment horizontal="center" vertical="center"/>
    </xf>
    <xf numFmtId="0" fontId="8" fillId="0" borderId="6" xfId="0" applyFont="1" applyBorder="1" applyAlignment="1">
      <alignment horizontal="left" vertical="center"/>
    </xf>
    <xf numFmtId="0" fontId="15" fillId="5" borderId="4" xfId="0" applyFont="1" applyFill="1" applyBorder="1" applyAlignment="1">
      <alignment horizontal="center" vertical="center" wrapText="1"/>
    </xf>
    <xf numFmtId="0" fontId="19" fillId="5" borderId="0" xfId="0" applyFont="1" applyFill="1" applyAlignment="1">
      <alignment horizontal="center" vertical="center" wrapText="1"/>
    </xf>
    <xf numFmtId="0" fontId="12" fillId="5" borderId="0" xfId="0" applyFont="1" applyFill="1" applyAlignment="1">
      <alignment horizontal="center" vertical="center" wrapText="1"/>
    </xf>
    <xf numFmtId="0" fontId="6" fillId="0" borderId="0" xfId="0" applyFont="1" applyAlignment="1"/>
    <xf numFmtId="164" fontId="5" fillId="0" borderId="0" xfId="0" applyNumberFormat="1" applyFont="1" applyAlignment="1">
      <alignment horizontal="center" vertical="center" wrapText="1"/>
    </xf>
    <xf numFmtId="0" fontId="6" fillId="0" borderId="0" xfId="0" applyFont="1" applyAlignment="1">
      <alignment vertical="center"/>
    </xf>
    <xf numFmtId="164" fontId="10" fillId="3" borderId="0" xfId="0" applyNumberFormat="1" applyFont="1" applyFill="1" applyAlignment="1">
      <alignment horizontal="center" vertical="center" wrapText="1"/>
    </xf>
    <xf numFmtId="0" fontId="6" fillId="5" borderId="0" xfId="0" applyFont="1" applyFill="1" applyAlignment="1">
      <alignment horizontal="center" vertical="center"/>
    </xf>
    <xf numFmtId="0" fontId="15" fillId="4" borderId="0" xfId="0" applyFont="1" applyFill="1" applyAlignment="1">
      <alignment horizontal="center" vertical="center"/>
    </xf>
    <xf numFmtId="164" fontId="8" fillId="0" borderId="3" xfId="0" applyNumberFormat="1" applyFont="1" applyBorder="1" applyAlignment="1">
      <alignment horizontal="left" vertical="center"/>
    </xf>
    <xf numFmtId="0" fontId="8" fillId="0" borderId="3" xfId="0" applyFont="1" applyBorder="1" applyAlignment="1">
      <alignment vertical="center"/>
    </xf>
  </cellXfs>
  <cellStyles count="1">
    <cellStyle name="Normal" xfId="0" builtinId="0"/>
  </cellStyles>
  <dxfs count="11">
    <dxf>
      <fill>
        <patternFill patternType="solid">
          <fgColor rgb="FFD9EAD3"/>
          <bgColor rgb="FFD9EAD3"/>
        </patternFill>
      </fill>
    </dxf>
    <dxf>
      <font>
        <color theme="1"/>
      </font>
      <fill>
        <patternFill>
          <bgColor rgb="FFFFC7CE"/>
        </patternFill>
      </fill>
    </dxf>
    <dxf>
      <font>
        <color theme="1"/>
      </font>
      <fill>
        <patternFill>
          <bgColor theme="7" tint="0.79998168889431442"/>
        </patternFill>
      </fill>
    </dxf>
    <dxf>
      <fill>
        <patternFill patternType="solid">
          <fgColor rgb="FFD9EAD3"/>
          <bgColor rgb="FFD9EAD3"/>
        </patternFill>
      </fill>
    </dxf>
    <dxf>
      <font>
        <color theme="1"/>
      </font>
      <fill>
        <patternFill>
          <bgColor rgb="FFFFC7CE"/>
        </patternFill>
      </fill>
    </dxf>
    <dxf>
      <font>
        <color theme="1"/>
      </font>
      <fill>
        <patternFill>
          <bgColor theme="7" tint="0.79998168889431442"/>
        </patternFill>
      </fill>
    </dxf>
    <dxf>
      <fill>
        <patternFill patternType="solid">
          <fgColor rgb="FFD9EAD3"/>
          <bgColor rgb="FFD9EAD3"/>
        </patternFill>
      </fill>
    </dxf>
    <dxf>
      <font>
        <color theme="1"/>
      </font>
      <fill>
        <patternFill>
          <bgColor rgb="FFFFC7CE"/>
        </patternFill>
      </fill>
    </dxf>
    <dxf>
      <font>
        <color theme="1"/>
      </font>
      <fill>
        <patternFill>
          <bgColor theme="7" tint="0.79998168889431442"/>
        </patternFill>
      </fill>
    </dxf>
    <dxf>
      <fill>
        <patternFill patternType="solid">
          <fgColor rgb="FFE6B8AF"/>
          <bgColor rgb="FFE6B8AF"/>
        </patternFill>
      </fill>
    </dxf>
    <dxf>
      <fill>
        <patternFill patternType="solid">
          <fgColor rgb="FFD9EAD3"/>
          <bgColor rgb="FFD9EA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Software Price Comparison Summary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'Redaction Technology Evaluation'!$D$12:$G$12</c:f>
              <c:strCache>
                <c:ptCount val="4"/>
                <c:pt idx="0">
                  <c:v>Spotlight</c:v>
                </c:pt>
                <c:pt idx="1">
                  <c:v>&lt;Software Name&gt;</c:v>
                </c:pt>
                <c:pt idx="2">
                  <c:v>&lt;Software Name&gt;</c:v>
                </c:pt>
                <c:pt idx="3">
                  <c:v>&lt;Software Name&gt;</c:v>
                </c:pt>
              </c:strCache>
            </c:strRef>
          </c:cat>
          <c:val>
            <c:numRef>
              <c:f>'Redaction Technology Evaluation'!$D$14:$G$14</c:f>
              <c:numCache>
                <c:formatCode>"$"#,##0.00</c:formatCode>
                <c:ptCount val="4"/>
                <c:pt idx="0">
                  <c:v>0</c:v>
                </c:pt>
                <c:pt idx="1">
                  <c:v>0</c:v>
                </c:pt>
                <c:pt idx="2">
                  <c:v>0</c:v>
                </c:pt>
                <c:pt idx="3">
                  <c:v>0</c:v>
                </c:pt>
              </c:numCache>
            </c:numRef>
          </c:val>
          <c:extLst>
            <c:ext xmlns:c16="http://schemas.microsoft.com/office/drawing/2014/chart" uri="{C3380CC4-5D6E-409C-BE32-E72D297353CC}">
              <c16:uniqueId val="{00000000-136C-C94F-B417-887972503CE6}"/>
            </c:ext>
          </c:extLst>
        </c:ser>
        <c:dLbls>
          <c:showLegendKey val="0"/>
          <c:showVal val="0"/>
          <c:showCatName val="0"/>
          <c:showSerName val="0"/>
          <c:showPercent val="0"/>
          <c:showBubbleSize val="0"/>
        </c:dLbls>
        <c:gapWidth val="219"/>
        <c:overlap val="-27"/>
        <c:axId val="77186832"/>
        <c:axId val="77188512"/>
      </c:barChart>
      <c:catAx>
        <c:axId val="77186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188512"/>
        <c:crosses val="autoZero"/>
        <c:auto val="1"/>
        <c:lblAlgn val="ctr"/>
        <c:lblOffset val="100"/>
        <c:noMultiLvlLbl val="0"/>
      </c:catAx>
      <c:valAx>
        <c:axId val="7718851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1868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0" i="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2197100</xdr:colOff>
      <xdr:row>28</xdr:row>
      <xdr:rowOff>0</xdr:rowOff>
    </xdr:from>
    <xdr:to>
      <xdr:col>7</xdr:col>
      <xdr:colOff>0</xdr:colOff>
      <xdr:row>35</xdr:row>
      <xdr:rowOff>50800</xdr:rowOff>
    </xdr:to>
    <xdr:graphicFrame macro="">
      <xdr:nvGraphicFramePr>
        <xdr:cNvPr id="3" name="Chart 2">
          <a:extLst>
            <a:ext uri="{FF2B5EF4-FFF2-40B4-BE49-F238E27FC236}">
              <a16:creationId xmlns:a16="http://schemas.microsoft.com/office/drawing/2014/main" id="{A19BFB15-6B63-B94D-B3CB-628264E9CD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otionds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H99"/>
  <sheetViews>
    <sheetView showGridLines="0" tabSelected="1" workbookViewId="0">
      <pane ySplit="12" topLeftCell="A13" activePane="bottomLeft" state="frozen"/>
      <selection pane="bottomLeft" activeCell="G12" sqref="D11:G12"/>
    </sheetView>
  </sheetViews>
  <sheetFormatPr baseColWidth="10" defaultColWidth="14.5" defaultRowHeight="15.75" customHeight="1"/>
  <cols>
    <col min="1" max="1" width="8.83203125" style="15" customWidth="1"/>
    <col min="2" max="2" width="5.6640625" style="15" customWidth="1"/>
    <col min="3" max="3" width="38.5" style="15" customWidth="1"/>
    <col min="4" max="7" width="20.83203125" style="15" customWidth="1"/>
    <col min="8" max="8" width="12.83203125" style="15" customWidth="1"/>
    <col min="9" max="16384" width="14.5" style="15"/>
  </cols>
  <sheetData>
    <row r="1" spans="1:8" ht="15" customHeight="1">
      <c r="B1" s="16"/>
      <c r="C1" s="16"/>
      <c r="D1" s="24"/>
      <c r="E1" s="24"/>
      <c r="F1" s="24"/>
      <c r="G1" s="24"/>
    </row>
    <row r="2" spans="1:8" ht="58" customHeight="1">
      <c r="A2" s="13"/>
      <c r="B2" s="14"/>
      <c r="C2" s="57" t="s">
        <v>0</v>
      </c>
      <c r="D2" s="58"/>
      <c r="E2" s="58"/>
      <c r="F2" s="58"/>
      <c r="G2" s="58"/>
      <c r="H2" s="13"/>
    </row>
    <row r="3" spans="1:8" ht="26" customHeight="1">
      <c r="A3" s="25"/>
      <c r="B3" s="26"/>
      <c r="C3" s="59" t="s">
        <v>1</v>
      </c>
      <c r="D3" s="58"/>
      <c r="E3" s="58"/>
      <c r="F3" s="58"/>
      <c r="G3" s="58"/>
      <c r="H3" s="25"/>
    </row>
    <row r="4" spans="1:8" ht="10.5" customHeight="1">
      <c r="B4" s="16"/>
      <c r="C4" s="17"/>
      <c r="D4" s="24"/>
      <c r="E4" s="24"/>
      <c r="F4" s="24"/>
      <c r="G4" s="24"/>
    </row>
    <row r="5" spans="1:8" ht="14.25" customHeight="1">
      <c r="B5" s="16"/>
      <c r="C5" s="16" t="s">
        <v>2</v>
      </c>
      <c r="D5" s="17"/>
      <c r="E5" s="16" t="s">
        <v>3</v>
      </c>
      <c r="F5" s="18">
        <v>0</v>
      </c>
      <c r="G5" s="13"/>
    </row>
    <row r="6" spans="1:8" ht="14.25" customHeight="1">
      <c r="B6" s="16"/>
      <c r="C6" s="16" t="s">
        <v>4</v>
      </c>
      <c r="D6" s="17"/>
      <c r="E6" s="16" t="s">
        <v>5</v>
      </c>
      <c r="F6" s="19">
        <v>0</v>
      </c>
      <c r="G6" s="13"/>
    </row>
    <row r="7" spans="1:8" ht="14.25" customHeight="1">
      <c r="B7" s="16"/>
      <c r="C7" s="20" t="s">
        <v>6</v>
      </c>
      <c r="D7" s="21">
        <f ca="1">NOW()</f>
        <v>43413.592253240742</v>
      </c>
      <c r="E7" s="16" t="s">
        <v>7</v>
      </c>
      <c r="F7" s="19">
        <v>0</v>
      </c>
      <c r="G7" s="13"/>
    </row>
    <row r="8" spans="1:8" ht="14.25" customHeight="1">
      <c r="B8" s="16"/>
      <c r="C8" s="16" t="s">
        <v>8</v>
      </c>
      <c r="D8" s="21">
        <f ca="1">30+NOW()</f>
        <v>43443.592253240742</v>
      </c>
      <c r="E8" s="16" t="s">
        <v>9</v>
      </c>
      <c r="F8" s="62"/>
      <c r="G8" s="63"/>
    </row>
    <row r="9" spans="1:8" ht="8.25" customHeight="1">
      <c r="B9" s="16"/>
      <c r="C9" s="27"/>
      <c r="D9" s="28"/>
      <c r="E9" s="24"/>
      <c r="F9" s="24"/>
      <c r="G9" s="24"/>
    </row>
    <row r="10" spans="1:8" ht="22.5" customHeight="1">
      <c r="B10" s="16"/>
      <c r="C10" s="61" t="s">
        <v>10</v>
      </c>
      <c r="D10" s="58"/>
      <c r="E10" s="58"/>
      <c r="F10" s="58"/>
      <c r="G10" s="58"/>
    </row>
    <row r="11" spans="1:8" ht="13">
      <c r="B11" s="29"/>
      <c r="C11" s="22"/>
      <c r="D11" s="54" t="str">
        <f>HYPERLINK("https://www.motiondsp.com","Cubic | MotionDSP")</f>
        <v>Cubic | MotionDSP</v>
      </c>
      <c r="E11" s="55" t="s">
        <v>11</v>
      </c>
      <c r="F11" s="55" t="s">
        <v>11</v>
      </c>
      <c r="G11" s="55" t="s">
        <v>11</v>
      </c>
    </row>
    <row r="12" spans="1:8" ht="38">
      <c r="B12" s="29"/>
      <c r="C12" s="23" t="s">
        <v>12</v>
      </c>
      <c r="D12" s="53" t="s">
        <v>13</v>
      </c>
      <c r="E12" s="53" t="s">
        <v>14</v>
      </c>
      <c r="F12" s="53" t="s">
        <v>14</v>
      </c>
      <c r="G12" s="53" t="s">
        <v>14</v>
      </c>
    </row>
    <row r="13" spans="1:8" ht="13">
      <c r="B13" s="20"/>
      <c r="C13" s="20"/>
      <c r="D13" s="30"/>
      <c r="E13" s="30"/>
      <c r="F13" s="30"/>
      <c r="G13" s="30"/>
    </row>
    <row r="14" spans="1:8" ht="33" customHeight="1">
      <c r="B14" s="20"/>
      <c r="C14" s="20" t="s">
        <v>15</v>
      </c>
      <c r="D14" s="31">
        <v>0</v>
      </c>
      <c r="E14" s="31">
        <v>0</v>
      </c>
      <c r="F14" s="31">
        <v>0</v>
      </c>
      <c r="G14" s="31">
        <v>0</v>
      </c>
    </row>
    <row r="15" spans="1:8" ht="13">
      <c r="B15" s="20"/>
      <c r="C15" s="20"/>
      <c r="D15" s="30"/>
      <c r="E15" s="30"/>
      <c r="F15" s="30"/>
      <c r="G15" s="30"/>
    </row>
    <row r="16" spans="1:8" ht="13">
      <c r="B16" s="32"/>
      <c r="C16" s="33" t="s">
        <v>16</v>
      </c>
      <c r="D16" s="34" t="s">
        <v>17</v>
      </c>
      <c r="E16" s="35"/>
      <c r="F16" s="35"/>
      <c r="G16" s="35"/>
    </row>
    <row r="17" spans="2:8" ht="13">
      <c r="B17" s="32"/>
      <c r="C17" s="33" t="s">
        <v>18</v>
      </c>
      <c r="D17" s="34" t="s">
        <v>19</v>
      </c>
      <c r="E17" s="35"/>
      <c r="F17" s="35"/>
      <c r="G17" s="35"/>
    </row>
    <row r="18" spans="2:8" ht="13">
      <c r="B18" s="32"/>
      <c r="C18" s="33" t="s">
        <v>20</v>
      </c>
      <c r="D18" s="34" t="s">
        <v>21</v>
      </c>
      <c r="E18" s="35"/>
      <c r="F18" s="35"/>
      <c r="G18" s="35"/>
    </row>
    <row r="19" spans="2:8" ht="13">
      <c r="B19" s="32"/>
      <c r="C19" s="33" t="s">
        <v>22</v>
      </c>
      <c r="D19" s="34" t="s">
        <v>23</v>
      </c>
      <c r="E19" s="35"/>
      <c r="F19" s="35"/>
      <c r="G19" s="35"/>
    </row>
    <row r="20" spans="2:8" ht="13">
      <c r="B20" s="32"/>
      <c r="C20" s="33" t="s">
        <v>24</v>
      </c>
      <c r="D20" s="34" t="s">
        <v>25</v>
      </c>
      <c r="E20" s="35"/>
      <c r="F20" s="35"/>
      <c r="G20" s="35"/>
    </row>
    <row r="21" spans="2:8" ht="13">
      <c r="B21" s="32"/>
      <c r="C21" s="33" t="s">
        <v>26</v>
      </c>
      <c r="D21" s="34" t="s">
        <v>27</v>
      </c>
      <c r="E21" s="35"/>
      <c r="F21" s="35"/>
      <c r="G21" s="35"/>
    </row>
    <row r="22" spans="2:8" ht="13">
      <c r="B22" s="32"/>
      <c r="C22" s="33" t="s">
        <v>28</v>
      </c>
      <c r="D22" s="34" t="s">
        <v>29</v>
      </c>
      <c r="E22" s="35"/>
      <c r="F22" s="35"/>
      <c r="G22" s="35"/>
    </row>
    <row r="23" spans="2:8" ht="13">
      <c r="B23" s="32"/>
      <c r="C23" s="33" t="s">
        <v>30</v>
      </c>
      <c r="D23" s="34" t="s">
        <v>31</v>
      </c>
      <c r="E23" s="35"/>
      <c r="F23" s="35"/>
      <c r="G23" s="35"/>
    </row>
    <row r="24" spans="2:8" ht="13">
      <c r="B24" s="32"/>
      <c r="C24" s="33" t="s">
        <v>32</v>
      </c>
      <c r="D24" s="34" t="s">
        <v>21</v>
      </c>
      <c r="E24" s="35"/>
      <c r="F24" s="35"/>
      <c r="G24" s="35"/>
    </row>
    <row r="25" spans="2:8" ht="13">
      <c r="B25" s="32"/>
      <c r="C25" s="36" t="s">
        <v>35</v>
      </c>
      <c r="D25" s="34" t="s">
        <v>21</v>
      </c>
      <c r="E25" s="35"/>
      <c r="F25" s="35"/>
      <c r="G25" s="35"/>
    </row>
    <row r="26" spans="2:8" ht="13">
      <c r="B26" s="32"/>
      <c r="C26" s="33" t="s">
        <v>33</v>
      </c>
      <c r="D26" s="37" t="s">
        <v>21</v>
      </c>
      <c r="E26" s="38"/>
      <c r="F26" s="38"/>
      <c r="G26" s="38"/>
    </row>
    <row r="27" spans="2:8" ht="13">
      <c r="B27" s="32"/>
      <c r="C27" s="33" t="s">
        <v>34</v>
      </c>
      <c r="D27" s="39" t="str">
        <f>IF(D14&lt;=F5,"In Budget","Over Budget")</f>
        <v>In Budget</v>
      </c>
      <c r="E27" s="40" t="str">
        <f>IF(E14&lt;=F5,"In Budget","Over Budget")</f>
        <v>In Budget</v>
      </c>
      <c r="F27" s="40" t="str">
        <f>IF(F14&lt;=F5,"In Budget","Over Budget")</f>
        <v>In Budget</v>
      </c>
      <c r="G27" s="40" t="str">
        <f>IF(G14&lt;=F5,"In Budget","Over Budget")</f>
        <v>In Budget</v>
      </c>
    </row>
    <row r="28" spans="2:8" ht="13">
      <c r="B28" s="32"/>
      <c r="C28" s="32"/>
      <c r="D28" s="41"/>
      <c r="E28" s="41"/>
      <c r="F28" s="41"/>
      <c r="G28" s="41"/>
    </row>
    <row r="29" spans="2:8" ht="13">
      <c r="B29" s="32"/>
      <c r="C29" s="32"/>
      <c r="D29" s="41"/>
      <c r="E29" s="41"/>
      <c r="F29" s="41"/>
      <c r="G29" s="41"/>
    </row>
    <row r="30" spans="2:8" ht="13">
      <c r="B30" s="32"/>
      <c r="C30" s="32"/>
      <c r="D30" s="41"/>
      <c r="E30" s="41"/>
      <c r="F30" s="41"/>
      <c r="G30" s="41"/>
    </row>
    <row r="31" spans="2:8" ht="13">
      <c r="B31" s="32"/>
      <c r="C31" s="32"/>
      <c r="D31" s="41"/>
      <c r="E31" s="41"/>
      <c r="F31" s="41"/>
      <c r="G31" s="41"/>
    </row>
    <row r="32" spans="2:8" ht="13">
      <c r="B32" s="32"/>
      <c r="C32" s="32"/>
      <c r="D32" s="41"/>
      <c r="E32" s="41"/>
      <c r="F32" s="41"/>
      <c r="G32" s="41"/>
      <c r="H32" s="42"/>
    </row>
    <row r="33" spans="2:7" ht="13">
      <c r="B33" s="32"/>
      <c r="C33" s="32"/>
      <c r="D33" s="41"/>
      <c r="E33" s="41"/>
      <c r="F33" s="41"/>
      <c r="G33" s="41"/>
    </row>
    <row r="34" spans="2:7" ht="13">
      <c r="B34" s="32"/>
      <c r="C34" s="32"/>
      <c r="D34" s="41"/>
      <c r="E34" s="41"/>
      <c r="F34" s="41"/>
      <c r="G34" s="41"/>
    </row>
    <row r="35" spans="2:7" ht="13">
      <c r="B35" s="32"/>
      <c r="C35" s="32"/>
      <c r="D35" s="41"/>
      <c r="E35" s="41"/>
      <c r="F35" s="41"/>
      <c r="G35" s="41"/>
    </row>
    <row r="36" spans="2:7" ht="13">
      <c r="B36" s="32"/>
      <c r="C36" s="32"/>
      <c r="D36" s="41"/>
      <c r="E36" s="41"/>
      <c r="F36" s="41"/>
      <c r="G36" s="41"/>
    </row>
    <row r="37" spans="2:7" ht="13">
      <c r="B37" s="32"/>
      <c r="D37" s="43" t="s">
        <v>36</v>
      </c>
      <c r="E37" s="41"/>
      <c r="F37" s="41"/>
      <c r="G37" s="41"/>
    </row>
    <row r="38" spans="2:7" ht="12.75" customHeight="1">
      <c r="B38" s="16"/>
      <c r="C38" s="44"/>
      <c r="D38" s="44"/>
      <c r="E38" s="44"/>
      <c r="F38" s="44"/>
      <c r="G38" s="44"/>
    </row>
    <row r="39" spans="2:7" ht="22.5" customHeight="1">
      <c r="B39" s="16"/>
      <c r="C39" s="61" t="s">
        <v>37</v>
      </c>
      <c r="D39" s="58"/>
      <c r="E39" s="58"/>
      <c r="F39" s="58"/>
      <c r="G39" s="58"/>
    </row>
    <row r="40" spans="2:7" ht="13">
      <c r="B40" s="32"/>
      <c r="C40" s="60" t="s">
        <v>38</v>
      </c>
      <c r="D40" s="58"/>
      <c r="E40" s="58"/>
      <c r="F40" s="58"/>
      <c r="G40" s="58"/>
    </row>
    <row r="41" spans="2:7" ht="13">
      <c r="B41" s="32"/>
      <c r="C41" s="33" t="s">
        <v>39</v>
      </c>
      <c r="D41" s="34" t="s">
        <v>21</v>
      </c>
      <c r="E41" s="35"/>
      <c r="F41" s="35"/>
      <c r="G41" s="35"/>
    </row>
    <row r="42" spans="2:7" ht="13">
      <c r="B42" s="32"/>
      <c r="C42" s="33" t="s">
        <v>40</v>
      </c>
      <c r="D42" s="34" t="s">
        <v>21</v>
      </c>
      <c r="E42" s="35"/>
      <c r="F42" s="35"/>
      <c r="G42" s="35"/>
    </row>
    <row r="43" spans="2:7" ht="13">
      <c r="B43" s="32"/>
      <c r="C43" s="33" t="s">
        <v>41</v>
      </c>
      <c r="D43" s="34" t="s">
        <v>21</v>
      </c>
      <c r="E43" s="35"/>
      <c r="F43" s="35"/>
      <c r="G43" s="35"/>
    </row>
    <row r="44" spans="2:7" ht="13">
      <c r="B44" s="32"/>
      <c r="C44" s="33" t="s">
        <v>42</v>
      </c>
      <c r="D44" s="34" t="s">
        <v>21</v>
      </c>
      <c r="E44" s="35"/>
      <c r="F44" s="35"/>
      <c r="G44" s="35"/>
    </row>
    <row r="45" spans="2:7" ht="13">
      <c r="B45" s="32"/>
      <c r="C45" s="33" t="s">
        <v>43</v>
      </c>
      <c r="D45" s="34" t="s">
        <v>21</v>
      </c>
      <c r="E45" s="35"/>
      <c r="F45" s="35"/>
      <c r="G45" s="35"/>
    </row>
    <row r="46" spans="2:7" ht="13">
      <c r="B46" s="32"/>
      <c r="C46" s="33" t="s">
        <v>44</v>
      </c>
      <c r="D46" s="34" t="s">
        <v>21</v>
      </c>
      <c r="E46" s="35"/>
      <c r="F46" s="35"/>
      <c r="G46" s="35"/>
    </row>
    <row r="47" spans="2:7" ht="13">
      <c r="B47" s="32"/>
      <c r="C47" s="33" t="s">
        <v>45</v>
      </c>
      <c r="D47" s="34" t="s">
        <v>21</v>
      </c>
      <c r="E47" s="35"/>
      <c r="F47" s="35"/>
      <c r="G47" s="35"/>
    </row>
    <row r="48" spans="2:7" ht="13">
      <c r="B48" s="32"/>
      <c r="C48" s="33" t="s">
        <v>47</v>
      </c>
      <c r="D48" s="34" t="s">
        <v>19</v>
      </c>
      <c r="E48" s="35"/>
      <c r="F48" s="35"/>
      <c r="G48" s="35"/>
    </row>
    <row r="49" spans="2:7" ht="13">
      <c r="B49" s="32"/>
      <c r="C49" s="33" t="s">
        <v>48</v>
      </c>
      <c r="D49" s="34" t="s">
        <v>21</v>
      </c>
      <c r="E49" s="35"/>
      <c r="F49" s="35"/>
      <c r="G49" s="35"/>
    </row>
    <row r="50" spans="2:7" ht="13">
      <c r="B50" s="32"/>
      <c r="C50" s="33" t="s">
        <v>49</v>
      </c>
      <c r="D50" s="34" t="s">
        <v>21</v>
      </c>
      <c r="E50" s="35"/>
      <c r="F50" s="35"/>
      <c r="G50" s="35"/>
    </row>
    <row r="51" spans="2:7" ht="13">
      <c r="B51" s="32"/>
      <c r="C51" s="33" t="s">
        <v>51</v>
      </c>
      <c r="D51" s="34" t="s">
        <v>21</v>
      </c>
      <c r="E51" s="35"/>
      <c r="F51" s="35"/>
      <c r="G51" s="35"/>
    </row>
    <row r="52" spans="2:7" ht="13">
      <c r="B52" s="32"/>
      <c r="C52" s="33" t="s">
        <v>52</v>
      </c>
      <c r="D52" s="34" t="s">
        <v>21</v>
      </c>
      <c r="E52" s="35"/>
      <c r="F52" s="35"/>
      <c r="G52" s="35"/>
    </row>
    <row r="53" spans="2:7" ht="13">
      <c r="B53" s="32"/>
      <c r="C53" s="33" t="s">
        <v>53</v>
      </c>
      <c r="D53" s="34" t="s">
        <v>21</v>
      </c>
      <c r="E53" s="35"/>
      <c r="F53" s="35"/>
      <c r="G53" s="35"/>
    </row>
    <row r="54" spans="2:7" ht="14">
      <c r="B54" s="32"/>
      <c r="C54" s="45" t="s">
        <v>54</v>
      </c>
      <c r="D54" s="34" t="s">
        <v>21</v>
      </c>
      <c r="E54" s="35"/>
      <c r="F54" s="35"/>
      <c r="G54" s="35"/>
    </row>
    <row r="55" spans="2:7" ht="14">
      <c r="B55" s="32"/>
      <c r="C55" s="46" t="s">
        <v>58</v>
      </c>
      <c r="D55" s="34" t="s">
        <v>21</v>
      </c>
      <c r="E55" s="35"/>
      <c r="F55" s="35"/>
      <c r="G55" s="35"/>
    </row>
    <row r="56" spans="2:7" ht="14">
      <c r="B56" s="32"/>
      <c r="C56" s="46" t="s">
        <v>62</v>
      </c>
      <c r="D56" s="34" t="s">
        <v>21</v>
      </c>
      <c r="E56" s="35"/>
      <c r="F56" s="35"/>
      <c r="G56" s="35"/>
    </row>
    <row r="57" spans="2:7" ht="14">
      <c r="B57" s="32"/>
      <c r="C57" s="46" t="s">
        <v>64</v>
      </c>
      <c r="D57" s="34" t="s">
        <v>21</v>
      </c>
      <c r="E57" s="35"/>
      <c r="F57" s="35"/>
      <c r="G57" s="35"/>
    </row>
    <row r="58" spans="2:7" ht="13">
      <c r="B58" s="32"/>
      <c r="C58" s="33" t="s">
        <v>65</v>
      </c>
      <c r="D58" s="34" t="s">
        <v>21</v>
      </c>
      <c r="E58" s="35"/>
      <c r="F58" s="35"/>
      <c r="G58" s="35"/>
    </row>
    <row r="59" spans="2:7" ht="13">
      <c r="B59" s="32"/>
      <c r="C59" s="33" t="s">
        <v>67</v>
      </c>
      <c r="D59" s="34" t="s">
        <v>21</v>
      </c>
      <c r="E59" s="35"/>
      <c r="F59" s="35"/>
      <c r="G59" s="35"/>
    </row>
    <row r="60" spans="2:7" ht="13">
      <c r="B60" s="32"/>
      <c r="C60" s="47" t="s">
        <v>69</v>
      </c>
      <c r="D60" s="34" t="s">
        <v>21</v>
      </c>
      <c r="E60" s="35"/>
      <c r="F60" s="35"/>
      <c r="G60" s="35"/>
    </row>
    <row r="61" spans="2:7" ht="13">
      <c r="B61" s="32"/>
      <c r="C61" s="47" t="s">
        <v>71</v>
      </c>
      <c r="D61" s="34" t="s">
        <v>21</v>
      </c>
      <c r="E61" s="35"/>
      <c r="F61" s="35"/>
      <c r="G61" s="35"/>
    </row>
    <row r="62" spans="2:7" ht="13">
      <c r="B62" s="32"/>
      <c r="C62" s="47" t="s">
        <v>73</v>
      </c>
      <c r="D62" s="34" t="s">
        <v>21</v>
      </c>
      <c r="E62" s="35"/>
      <c r="F62" s="35"/>
      <c r="G62" s="35"/>
    </row>
    <row r="63" spans="2:7" ht="13">
      <c r="B63" s="32"/>
      <c r="C63" s="33" t="s">
        <v>75</v>
      </c>
      <c r="D63" s="34" t="s">
        <v>21</v>
      </c>
      <c r="E63" s="35"/>
      <c r="F63" s="35"/>
      <c r="G63" s="35"/>
    </row>
    <row r="64" spans="2:7" ht="13">
      <c r="B64" s="32"/>
      <c r="C64" s="48" t="s">
        <v>77</v>
      </c>
      <c r="D64" s="34" t="s">
        <v>21</v>
      </c>
      <c r="E64" s="35"/>
      <c r="F64" s="35"/>
      <c r="G64" s="35"/>
    </row>
    <row r="65" spans="2:7" ht="13">
      <c r="B65" s="32"/>
      <c r="C65" s="48" t="s">
        <v>81</v>
      </c>
      <c r="D65" s="34" t="s">
        <v>21</v>
      </c>
      <c r="E65" s="35"/>
      <c r="F65" s="35"/>
      <c r="G65" s="35"/>
    </row>
    <row r="66" spans="2:7" ht="13">
      <c r="B66" s="20"/>
      <c r="C66" s="49" t="s">
        <v>84</v>
      </c>
      <c r="D66" s="34" t="s">
        <v>21</v>
      </c>
      <c r="E66" s="35"/>
      <c r="F66" s="35"/>
      <c r="G66" s="35"/>
    </row>
    <row r="67" spans="2:7" ht="13">
      <c r="B67" s="20"/>
      <c r="C67" s="49" t="s">
        <v>78</v>
      </c>
      <c r="D67" s="34" t="s">
        <v>21</v>
      </c>
      <c r="E67" s="35"/>
      <c r="F67" s="35"/>
      <c r="G67" s="35"/>
    </row>
    <row r="68" spans="2:7" ht="13">
      <c r="B68" s="32"/>
      <c r="C68" s="60" t="s">
        <v>79</v>
      </c>
      <c r="D68" s="58"/>
      <c r="E68" s="58"/>
      <c r="F68" s="58"/>
      <c r="G68" s="58"/>
    </row>
    <row r="69" spans="2:7" ht="13">
      <c r="B69" s="20"/>
      <c r="C69" s="49" t="s">
        <v>86</v>
      </c>
      <c r="D69" s="34" t="s">
        <v>21</v>
      </c>
      <c r="E69" s="35"/>
      <c r="F69" s="35"/>
      <c r="G69" s="35"/>
    </row>
    <row r="70" spans="2:7" ht="13">
      <c r="B70" s="20"/>
      <c r="C70" s="49" t="s">
        <v>87</v>
      </c>
      <c r="D70" s="34" t="s">
        <v>21</v>
      </c>
      <c r="E70" s="35"/>
      <c r="F70" s="35"/>
      <c r="G70" s="35"/>
    </row>
    <row r="71" spans="2:7" ht="13">
      <c r="B71" s="20"/>
      <c r="C71" s="49" t="s">
        <v>88</v>
      </c>
      <c r="D71" s="34" t="s">
        <v>21</v>
      </c>
      <c r="E71" s="35"/>
      <c r="F71" s="35"/>
      <c r="G71" s="35"/>
    </row>
    <row r="72" spans="2:7" ht="13">
      <c r="B72" s="20"/>
      <c r="C72" s="49" t="s">
        <v>89</v>
      </c>
      <c r="D72" s="34" t="s">
        <v>21</v>
      </c>
      <c r="E72" s="35"/>
      <c r="F72" s="35"/>
      <c r="G72" s="35"/>
    </row>
    <row r="73" spans="2:7" ht="13">
      <c r="B73" s="32"/>
      <c r="C73" s="60" t="s">
        <v>85</v>
      </c>
      <c r="D73" s="58"/>
      <c r="E73" s="58"/>
      <c r="F73" s="58"/>
      <c r="G73" s="58"/>
    </row>
    <row r="74" spans="2:7" ht="13">
      <c r="B74" s="20"/>
      <c r="C74" s="49"/>
      <c r="D74" s="34" t="s">
        <v>21</v>
      </c>
      <c r="E74" s="35"/>
      <c r="F74" s="35"/>
      <c r="G74" s="35"/>
    </row>
    <row r="75" spans="2:7" ht="13">
      <c r="B75" s="20"/>
      <c r="C75" s="49"/>
      <c r="D75" s="34" t="s">
        <v>21</v>
      </c>
      <c r="E75" s="35"/>
      <c r="F75" s="35"/>
      <c r="G75" s="35"/>
    </row>
    <row r="76" spans="2:7" ht="13">
      <c r="B76" s="20"/>
      <c r="C76" s="49"/>
      <c r="D76" s="34" t="s">
        <v>21</v>
      </c>
      <c r="E76" s="35"/>
      <c r="F76" s="35"/>
      <c r="G76" s="35"/>
    </row>
    <row r="77" spans="2:7" ht="13">
      <c r="B77" s="20"/>
      <c r="C77" s="49"/>
      <c r="D77" s="34" t="s">
        <v>21</v>
      </c>
      <c r="E77" s="35"/>
      <c r="F77" s="35"/>
      <c r="G77" s="35"/>
    </row>
    <row r="78" spans="2:7" ht="13">
      <c r="B78" s="20"/>
      <c r="C78" s="49"/>
      <c r="D78" s="34" t="s">
        <v>21</v>
      </c>
      <c r="E78" s="35"/>
      <c r="F78" s="35"/>
      <c r="G78" s="35"/>
    </row>
    <row r="79" spans="2:7" ht="13">
      <c r="B79" s="20"/>
      <c r="C79" s="49"/>
      <c r="D79" s="34" t="s">
        <v>21</v>
      </c>
      <c r="E79" s="35"/>
      <c r="F79" s="35"/>
      <c r="G79" s="35"/>
    </row>
    <row r="80" spans="2:7" ht="13">
      <c r="B80" s="20"/>
      <c r="C80" s="49"/>
      <c r="D80" s="34" t="s">
        <v>21</v>
      </c>
      <c r="E80" s="35"/>
      <c r="F80" s="35"/>
      <c r="G80" s="35"/>
    </row>
    <row r="81" spans="2:7" ht="13">
      <c r="B81" s="20"/>
      <c r="C81" s="49"/>
      <c r="D81" s="34" t="s">
        <v>21</v>
      </c>
      <c r="E81" s="35"/>
      <c r="F81" s="35"/>
      <c r="G81" s="35"/>
    </row>
    <row r="82" spans="2:7" ht="13">
      <c r="B82" s="20"/>
      <c r="C82" s="49"/>
      <c r="D82" s="34" t="s">
        <v>21</v>
      </c>
      <c r="E82" s="35"/>
      <c r="F82" s="35"/>
      <c r="G82" s="35"/>
    </row>
    <row r="83" spans="2:7" ht="13">
      <c r="B83" s="20"/>
      <c r="C83" s="49"/>
      <c r="D83" s="34" t="s">
        <v>21</v>
      </c>
      <c r="E83" s="35"/>
      <c r="F83" s="35"/>
      <c r="G83" s="35"/>
    </row>
    <row r="84" spans="2:7" ht="13">
      <c r="B84" s="20"/>
      <c r="C84" s="20" t="s">
        <v>90</v>
      </c>
      <c r="D84" s="41">
        <f t="shared" ref="D84:G84" si="0">COUNTIF(D41:D83,"Yes")</f>
        <v>40</v>
      </c>
      <c r="E84" s="41">
        <f t="shared" si="0"/>
        <v>0</v>
      </c>
      <c r="F84" s="41">
        <f t="shared" si="0"/>
        <v>0</v>
      </c>
      <c r="G84" s="41">
        <f t="shared" si="0"/>
        <v>0</v>
      </c>
    </row>
    <row r="85" spans="2:7" ht="13">
      <c r="B85" s="20"/>
      <c r="C85" s="20"/>
      <c r="D85" s="41"/>
      <c r="E85" s="50"/>
      <c r="F85" s="41"/>
      <c r="G85" s="41"/>
    </row>
    <row r="86" spans="2:7" ht="22.5" customHeight="1">
      <c r="B86" s="16"/>
      <c r="C86" s="61" t="s">
        <v>91</v>
      </c>
      <c r="D86" s="58"/>
      <c r="E86" s="58"/>
      <c r="F86" s="58"/>
      <c r="G86" s="58"/>
    </row>
    <row r="87" spans="2:7" ht="13">
      <c r="B87" s="32"/>
      <c r="C87" s="33" t="s">
        <v>92</v>
      </c>
      <c r="D87" s="34" t="s">
        <v>93</v>
      </c>
      <c r="E87" s="35"/>
      <c r="F87" s="35"/>
      <c r="G87" s="35"/>
    </row>
    <row r="88" spans="2:7" ht="13">
      <c r="B88" s="32"/>
      <c r="C88" s="33" t="s">
        <v>94</v>
      </c>
      <c r="D88" s="51" t="str">
        <f>HYPERLINK("https://www.motiondsp.com/redaction-and-enhancement-software-plus-hardware","Available")</f>
        <v>Available</v>
      </c>
      <c r="E88" s="35"/>
      <c r="F88" s="35"/>
      <c r="G88" s="35"/>
    </row>
    <row r="89" spans="2:7" ht="13">
      <c r="B89" s="32"/>
      <c r="C89" s="33" t="s">
        <v>95</v>
      </c>
      <c r="D89" s="51" t="str">
        <f t="shared" ref="D89:D90" si="1">HYPERLINK("https://www.motiondsp.com/extended-customer-support-policy","Included")</f>
        <v>Included</v>
      </c>
      <c r="E89" s="35"/>
      <c r="F89" s="35"/>
      <c r="G89" s="35"/>
    </row>
    <row r="90" spans="2:7" ht="13">
      <c r="B90" s="32"/>
      <c r="C90" s="33" t="s">
        <v>96</v>
      </c>
      <c r="D90" s="51" t="str">
        <f t="shared" si="1"/>
        <v>Included</v>
      </c>
      <c r="E90" s="35"/>
      <c r="F90" s="35"/>
      <c r="G90" s="35"/>
    </row>
    <row r="91" spans="2:7" ht="13">
      <c r="B91" s="20"/>
      <c r="C91" s="20"/>
      <c r="D91" s="41"/>
      <c r="E91" s="50"/>
      <c r="F91" s="41"/>
      <c r="G91" s="41"/>
    </row>
    <row r="92" spans="2:7" ht="22.5" customHeight="1">
      <c r="B92" s="16"/>
      <c r="C92" s="61" t="s">
        <v>97</v>
      </c>
      <c r="D92" s="58"/>
      <c r="E92" s="58"/>
      <c r="F92" s="58"/>
      <c r="G92" s="58"/>
    </row>
    <row r="93" spans="2:7" ht="13">
      <c r="B93" s="32"/>
      <c r="C93" s="33" t="s">
        <v>98</v>
      </c>
      <c r="D93" s="34" t="s">
        <v>99</v>
      </c>
      <c r="E93" s="35"/>
      <c r="F93" s="35"/>
      <c r="G93" s="35"/>
    </row>
    <row r="94" spans="2:7" ht="13">
      <c r="B94" s="32"/>
      <c r="C94" s="33" t="s">
        <v>100</v>
      </c>
      <c r="D94" s="51" t="s">
        <v>101</v>
      </c>
      <c r="E94" s="35"/>
      <c r="F94" s="35"/>
      <c r="G94" s="35"/>
    </row>
    <row r="95" spans="2:7" ht="13">
      <c r="B95" s="32"/>
      <c r="C95" s="33" t="s">
        <v>102</v>
      </c>
      <c r="D95" s="34" t="s">
        <v>103</v>
      </c>
      <c r="E95" s="35"/>
      <c r="F95" s="35"/>
      <c r="G95" s="35"/>
    </row>
    <row r="96" spans="2:7" ht="13">
      <c r="B96" s="32"/>
      <c r="C96" s="33" t="s">
        <v>104</v>
      </c>
      <c r="D96" s="52" t="s">
        <v>105</v>
      </c>
      <c r="E96" s="35"/>
      <c r="F96" s="35"/>
      <c r="G96" s="35"/>
    </row>
    <row r="97" spans="2:7" ht="13">
      <c r="B97" s="20"/>
      <c r="C97" s="20"/>
      <c r="D97" s="41"/>
      <c r="E97" s="50"/>
      <c r="F97" s="41"/>
      <c r="G97" s="41"/>
    </row>
    <row r="98" spans="2:7" ht="13">
      <c r="B98" s="20"/>
      <c r="C98" s="20"/>
      <c r="D98" s="41"/>
      <c r="E98" s="50"/>
      <c r="F98" s="41"/>
      <c r="G98" s="41"/>
    </row>
    <row r="99" spans="2:7" ht="13">
      <c r="B99" s="20"/>
      <c r="C99" s="20"/>
      <c r="D99" s="41"/>
      <c r="E99" s="50"/>
      <c r="F99" s="41"/>
      <c r="G99" s="41"/>
    </row>
  </sheetData>
  <mergeCells count="10">
    <mergeCell ref="C73:G73"/>
    <mergeCell ref="C86:G86"/>
    <mergeCell ref="C92:G92"/>
    <mergeCell ref="F8:G8"/>
    <mergeCell ref="C2:G2"/>
    <mergeCell ref="C3:G3"/>
    <mergeCell ref="C68:G68"/>
    <mergeCell ref="C40:G40"/>
    <mergeCell ref="C10:G10"/>
    <mergeCell ref="C39:G39"/>
  </mergeCells>
  <conditionalFormatting sqref="D27:G27">
    <cfRule type="containsText" dxfId="10" priority="10" operator="containsText" text="In Budget">
      <formula>NOT(ISERROR(SEARCH(("In Budget"),(D27))))</formula>
    </cfRule>
  </conditionalFormatting>
  <conditionalFormatting sqref="D27:G27">
    <cfRule type="containsText" dxfId="9" priority="11" operator="containsText" text="Over Budget">
      <formula>NOT(ISERROR(SEARCH(("Over Budget"),(D27))))</formula>
    </cfRule>
  </conditionalFormatting>
  <conditionalFormatting sqref="D41:G67">
    <cfRule type="containsText" dxfId="8" priority="7" operator="containsText" text="Unknown">
      <formula>NOT(ISERROR(SEARCH("Unknown",D41)))</formula>
    </cfRule>
    <cfRule type="containsText" dxfId="7" priority="8" operator="containsText" text="No">
      <formula>NOT(ISERROR(SEARCH("No",D41)))</formula>
    </cfRule>
    <cfRule type="containsText" dxfId="6" priority="9" operator="containsText" text="Yes">
      <formula>NOT(ISERROR(SEARCH(("Yes"),(D41))))</formula>
    </cfRule>
  </conditionalFormatting>
  <conditionalFormatting sqref="D69:G72">
    <cfRule type="containsText" dxfId="5" priority="4" operator="containsText" text="Unknown">
      <formula>NOT(ISERROR(SEARCH("Unknown",D69)))</formula>
    </cfRule>
    <cfRule type="containsText" dxfId="4" priority="5" operator="containsText" text="No">
      <formula>NOT(ISERROR(SEARCH("No",D69)))</formula>
    </cfRule>
    <cfRule type="containsText" dxfId="3" priority="6" operator="containsText" text="Yes">
      <formula>NOT(ISERROR(SEARCH(("Yes"),(D69))))</formula>
    </cfRule>
  </conditionalFormatting>
  <conditionalFormatting sqref="D74:G83">
    <cfRule type="containsText" dxfId="2" priority="1" operator="containsText" text="Unknown">
      <formula>NOT(ISERROR(SEARCH("Unknown",D74)))</formula>
    </cfRule>
    <cfRule type="containsText" dxfId="1" priority="2" operator="containsText" text="No">
      <formula>NOT(ISERROR(SEARCH("No",D74)))</formula>
    </cfRule>
    <cfRule type="containsText" dxfId="0" priority="3" operator="containsText" text="Yes">
      <formula>NOT(ISERROR(SEARCH(("Yes"),(D74))))</formula>
    </cfRule>
  </conditionalFormatting>
  <hyperlinks>
    <hyperlink ref="D94" r:id="rId1" xr:uid="{00000000-0004-0000-0100-000000000000}"/>
  </hyperlinks>
  <pageMargins left="0.7" right="0.7" top="0.75" bottom="0.75" header="0.3" footer="0.3"/>
  <drawing r:id="rId2"/>
  <extLst>
    <ext xmlns:x14="http://schemas.microsoft.com/office/spreadsheetml/2009/9/main" uri="{CCE6A557-97BC-4b89-ADB6-D9C93CAAB3DF}">
      <x14:dataValidations xmlns:xm="http://schemas.microsoft.com/office/excel/2006/main" count="15">
        <x14:dataValidation type="list" allowBlank="1" xr:uid="{00000000-0002-0000-0100-000000000000}">
          <x14:formula1>
            <xm:f>Validation!$C$5:$D$5</xm:f>
          </x14:formula1>
          <xm:sqref>D17:G18</xm:sqref>
        </x14:dataValidation>
        <x14:dataValidation type="list" allowBlank="1" xr:uid="{00000000-0002-0000-0100-000001000000}">
          <x14:formula1>
            <xm:f>Validation!$C$12:$D$12</xm:f>
          </x14:formula1>
          <xm:sqref>D25:G25</xm:sqref>
        </x14:dataValidation>
        <x14:dataValidation type="list" allowBlank="1" xr:uid="{00000000-0002-0000-0100-000003000000}">
          <x14:formula1>
            <xm:f>Validation!$C$11:$D$11</xm:f>
          </x14:formula1>
          <xm:sqref>D24:G24</xm:sqref>
        </x14:dataValidation>
        <x14:dataValidation type="list" allowBlank="1" xr:uid="{00000000-0002-0000-0100-000004000000}">
          <x14:formula1>
            <xm:f>Validation!$C$65:$E$65</xm:f>
          </x14:formula1>
          <xm:sqref>D89:G89</xm:sqref>
        </x14:dataValidation>
        <x14:dataValidation type="list" allowBlank="1" xr:uid="{00000000-0002-0000-0100-000005000000}">
          <x14:formula1>
            <xm:f>Validation!$C$66:$E$66</xm:f>
          </x14:formula1>
          <xm:sqref>D90:G90</xm:sqref>
        </x14:dataValidation>
        <x14:dataValidation type="list" allowBlank="1" xr:uid="{00000000-0002-0000-0100-000006000000}">
          <x14:formula1>
            <xm:f>Validation!$C$8:$E$8</xm:f>
          </x14:formula1>
          <xm:sqref>D21:G21</xm:sqref>
        </x14:dataValidation>
        <x14:dataValidation type="list" allowBlank="1" xr:uid="{00000000-0002-0000-0100-000008000000}">
          <x14:formula1>
            <xm:f>Validation!$C$3:$F$3</xm:f>
          </x14:formula1>
          <xm:sqref>D16:G16</xm:sqref>
        </x14:dataValidation>
        <x14:dataValidation type="list" allowBlank="1" xr:uid="{00000000-0002-0000-0100-000009000000}">
          <x14:formula1>
            <xm:f>Validation!$C$6:$E$6</xm:f>
          </x14:formula1>
          <xm:sqref>D19:G19</xm:sqref>
        </x14:dataValidation>
        <x14:dataValidation type="list" allowBlank="1" xr:uid="{00000000-0002-0000-0100-00000A000000}">
          <x14:formula1>
            <xm:f>Validation!$C$9:$D$9</xm:f>
          </x14:formula1>
          <xm:sqref>D22:G22</xm:sqref>
        </x14:dataValidation>
        <x14:dataValidation type="list" allowBlank="1" xr:uid="{00000000-0002-0000-0100-00000B000000}">
          <x14:formula1>
            <xm:f>Validation!$C$13:$D$13</xm:f>
          </x14:formula1>
          <xm:sqref>D26:G26</xm:sqref>
        </x14:dataValidation>
        <x14:dataValidation type="list" allowBlank="1" xr:uid="{00000000-0002-0000-0100-00000C000000}">
          <x14:formula1>
            <xm:f>Validation!$C$64:$D$64</xm:f>
          </x14:formula1>
          <xm:sqref>D88:G88</xm:sqref>
        </x14:dataValidation>
        <x14:dataValidation type="list" allowBlank="1" xr:uid="{00000000-0002-0000-0100-00000D000000}">
          <x14:formula1>
            <xm:f>Validation!$C$63:$E$63</xm:f>
          </x14:formula1>
          <xm:sqref>D87:G87</xm:sqref>
        </x14:dataValidation>
        <x14:dataValidation type="list" allowBlank="1" xr:uid="{00000000-0002-0000-0100-00000E000000}">
          <x14:formula1>
            <xm:f>Validation!$C$7:$D$7</xm:f>
          </x14:formula1>
          <xm:sqref>D20:G20</xm:sqref>
        </x14:dataValidation>
        <x14:dataValidation type="list" allowBlank="1" xr:uid="{19BD9F11-C85E-AF4D-8AFD-53BC907FE03C}">
          <x14:formula1>
            <xm:f>Validation!$C$15:$E$15</xm:f>
          </x14:formula1>
          <xm:sqref>D41:G67 D69:G72 D74:G83</xm:sqref>
        </x14:dataValidation>
        <x14:dataValidation type="list" allowBlank="1" xr:uid="{4FB5806B-112F-0A43-B4C8-B8E473A0258B}">
          <x14:formula1>
            <xm:f>Validation!$C$10:$E$10</xm:f>
          </x14:formula1>
          <xm:sqref>D23:G23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2:K66"/>
  <sheetViews>
    <sheetView workbookViewId="0">
      <selection activeCell="A10" sqref="A10"/>
    </sheetView>
  </sheetViews>
  <sheetFormatPr baseColWidth="10" defaultColWidth="14.5" defaultRowHeight="15.75" customHeight="1"/>
  <sheetData>
    <row r="2" spans="1:11" ht="15.75" customHeight="1">
      <c r="B2" s="8" t="s">
        <v>106</v>
      </c>
      <c r="H2" s="2"/>
      <c r="I2" s="2"/>
      <c r="J2" s="2"/>
    </row>
    <row r="3" spans="1:11" ht="15.75" customHeight="1">
      <c r="A3" s="9">
        <v>8</v>
      </c>
      <c r="B3" s="1" t="s">
        <v>16</v>
      </c>
      <c r="C3" s="9" t="s">
        <v>107</v>
      </c>
      <c r="D3" s="9" t="s">
        <v>108</v>
      </c>
      <c r="E3" s="9" t="s">
        <v>17</v>
      </c>
      <c r="F3" s="9" t="s">
        <v>109</v>
      </c>
      <c r="H3" s="2"/>
      <c r="I3" s="2"/>
      <c r="J3" s="2"/>
      <c r="K3" s="2"/>
    </row>
    <row r="4" spans="1:11" ht="15.75" customHeight="1">
      <c r="B4" s="1" t="s">
        <v>18</v>
      </c>
      <c r="C4" s="9" t="s">
        <v>21</v>
      </c>
      <c r="D4" s="9" t="s">
        <v>19</v>
      </c>
    </row>
    <row r="5" spans="1:11" ht="15.75" customHeight="1">
      <c r="B5" s="1" t="s">
        <v>110</v>
      </c>
      <c r="C5" s="9" t="s">
        <v>21</v>
      </c>
      <c r="D5" s="9" t="s">
        <v>19</v>
      </c>
      <c r="H5" s="12"/>
    </row>
    <row r="6" spans="1:11" ht="13">
      <c r="B6" s="1" t="s">
        <v>22</v>
      </c>
      <c r="C6" s="9" t="s">
        <v>111</v>
      </c>
      <c r="D6" s="9" t="s">
        <v>23</v>
      </c>
      <c r="E6" s="9" t="s">
        <v>112</v>
      </c>
      <c r="H6" s="12"/>
    </row>
    <row r="7" spans="1:11" ht="15.75" customHeight="1">
      <c r="B7" s="1" t="s">
        <v>24</v>
      </c>
      <c r="C7" s="9" t="s">
        <v>113</v>
      </c>
      <c r="D7" s="9" t="s">
        <v>25</v>
      </c>
      <c r="H7" s="12"/>
    </row>
    <row r="8" spans="1:11" ht="15.75" customHeight="1">
      <c r="B8" s="1" t="s">
        <v>26</v>
      </c>
      <c r="C8" s="9" t="s">
        <v>27</v>
      </c>
      <c r="D8" s="9" t="s">
        <v>114</v>
      </c>
      <c r="E8" s="9" t="s">
        <v>115</v>
      </c>
      <c r="H8" s="12"/>
    </row>
    <row r="9" spans="1:11" ht="15.75" customHeight="1">
      <c r="B9" s="1" t="s">
        <v>28</v>
      </c>
      <c r="C9" s="9" t="s">
        <v>29</v>
      </c>
      <c r="D9" s="9" t="s">
        <v>116</v>
      </c>
      <c r="H9" s="12"/>
    </row>
    <row r="10" spans="1:11" ht="15.75" customHeight="1">
      <c r="B10" s="1" t="s">
        <v>30</v>
      </c>
      <c r="C10" s="9" t="s">
        <v>31</v>
      </c>
      <c r="D10" s="9" t="s">
        <v>117</v>
      </c>
      <c r="E10" s="9" t="s">
        <v>118</v>
      </c>
      <c r="H10" s="12"/>
    </row>
    <row r="11" spans="1:11" ht="15.75" customHeight="1">
      <c r="B11" s="1" t="s">
        <v>32</v>
      </c>
      <c r="C11" s="9" t="s">
        <v>21</v>
      </c>
      <c r="D11" s="9" t="s">
        <v>19</v>
      </c>
    </row>
    <row r="12" spans="1:11" ht="15.75" customHeight="1">
      <c r="B12" s="1" t="s">
        <v>119</v>
      </c>
      <c r="C12" s="9" t="s">
        <v>21</v>
      </c>
      <c r="D12" s="9" t="s">
        <v>19</v>
      </c>
    </row>
    <row r="13" spans="1:11" ht="15.75" customHeight="1">
      <c r="B13" s="1" t="s">
        <v>33</v>
      </c>
      <c r="C13" s="9" t="s">
        <v>21</v>
      </c>
      <c r="D13" s="9" t="s">
        <v>19</v>
      </c>
    </row>
    <row r="15" spans="1:11" ht="15.75" customHeight="1">
      <c r="B15" s="1" t="s">
        <v>39</v>
      </c>
      <c r="C15" s="10" t="s">
        <v>21</v>
      </c>
      <c r="D15" s="11" t="s">
        <v>19</v>
      </c>
      <c r="E15" s="56" t="s">
        <v>126</v>
      </c>
    </row>
    <row r="16" spans="1:11" ht="15.75" customHeight="1">
      <c r="B16" s="1" t="s">
        <v>40</v>
      </c>
      <c r="C16" s="10" t="s">
        <v>21</v>
      </c>
      <c r="D16" s="11" t="s">
        <v>19</v>
      </c>
    </row>
    <row r="17" spans="2:4" ht="15.75" customHeight="1">
      <c r="B17" s="1" t="s">
        <v>41</v>
      </c>
      <c r="C17" s="10" t="s">
        <v>21</v>
      </c>
      <c r="D17" s="11" t="s">
        <v>19</v>
      </c>
    </row>
    <row r="18" spans="2:4" ht="15.75" customHeight="1">
      <c r="B18" s="1" t="s">
        <v>42</v>
      </c>
      <c r="C18" s="10" t="s">
        <v>21</v>
      </c>
      <c r="D18" s="11" t="s">
        <v>19</v>
      </c>
    </row>
    <row r="19" spans="2:4" ht="15.75" customHeight="1">
      <c r="B19" s="1" t="s">
        <v>43</v>
      </c>
      <c r="C19" s="10" t="s">
        <v>21</v>
      </c>
      <c r="D19" s="11" t="s">
        <v>19</v>
      </c>
    </row>
    <row r="20" spans="2:4" ht="15.75" customHeight="1">
      <c r="B20" s="1" t="s">
        <v>44</v>
      </c>
      <c r="C20" s="10" t="s">
        <v>21</v>
      </c>
      <c r="D20" s="11" t="s">
        <v>19</v>
      </c>
    </row>
    <row r="21" spans="2:4" ht="15.75" customHeight="1">
      <c r="B21" s="1" t="s">
        <v>45</v>
      </c>
      <c r="C21" s="10" t="s">
        <v>21</v>
      </c>
      <c r="D21" s="11" t="s">
        <v>19</v>
      </c>
    </row>
    <row r="22" spans="2:4" ht="15.75" customHeight="1">
      <c r="B22" s="1" t="s">
        <v>48</v>
      </c>
      <c r="C22" s="10" t="s">
        <v>21</v>
      </c>
      <c r="D22" s="11" t="s">
        <v>19</v>
      </c>
    </row>
    <row r="23" spans="2:4" ht="15.75" customHeight="1">
      <c r="B23" s="1" t="s">
        <v>49</v>
      </c>
      <c r="C23" s="10" t="s">
        <v>21</v>
      </c>
      <c r="D23" s="11" t="s">
        <v>19</v>
      </c>
    </row>
    <row r="24" spans="2:4" ht="15.75" customHeight="1">
      <c r="B24" s="1" t="s">
        <v>120</v>
      </c>
      <c r="C24" s="10" t="s">
        <v>21</v>
      </c>
      <c r="D24" s="11" t="s">
        <v>19</v>
      </c>
    </row>
    <row r="25" spans="2:4" ht="15.75" customHeight="1">
      <c r="B25" s="1" t="s">
        <v>121</v>
      </c>
      <c r="C25" s="10" t="s">
        <v>21</v>
      </c>
      <c r="D25" s="11" t="s">
        <v>19</v>
      </c>
    </row>
    <row r="26" spans="2:4" ht="15.75" customHeight="1">
      <c r="B26" s="1" t="s">
        <v>53</v>
      </c>
      <c r="C26" s="10" t="s">
        <v>21</v>
      </c>
      <c r="D26" s="11" t="s">
        <v>19</v>
      </c>
    </row>
    <row r="27" spans="2:4" ht="15.75" customHeight="1">
      <c r="B27" s="5" t="s">
        <v>54</v>
      </c>
      <c r="C27" s="10" t="s">
        <v>21</v>
      </c>
      <c r="D27" s="11" t="s">
        <v>19</v>
      </c>
    </row>
    <row r="28" spans="2:4" ht="15.75" customHeight="1">
      <c r="B28" s="6" t="s">
        <v>58</v>
      </c>
      <c r="C28" s="10" t="s">
        <v>21</v>
      </c>
      <c r="D28" s="11" t="s">
        <v>19</v>
      </c>
    </row>
    <row r="29" spans="2:4" ht="15.75" customHeight="1">
      <c r="B29" s="6" t="s">
        <v>62</v>
      </c>
      <c r="C29" s="10" t="s">
        <v>21</v>
      </c>
      <c r="D29" s="11" t="s">
        <v>19</v>
      </c>
    </row>
    <row r="30" spans="2:4" ht="15.75" customHeight="1">
      <c r="B30" s="6" t="s">
        <v>64</v>
      </c>
      <c r="C30" s="10" t="s">
        <v>21</v>
      </c>
      <c r="D30" s="11" t="s">
        <v>19</v>
      </c>
    </row>
    <row r="31" spans="2:4" ht="15.75" customHeight="1">
      <c r="B31" s="1" t="s">
        <v>65</v>
      </c>
      <c r="C31" s="10" t="s">
        <v>21</v>
      </c>
      <c r="D31" s="11" t="s">
        <v>19</v>
      </c>
    </row>
    <row r="32" spans="2:4" ht="15.75" customHeight="1">
      <c r="B32" s="1" t="s">
        <v>67</v>
      </c>
      <c r="C32" s="10" t="s">
        <v>21</v>
      </c>
      <c r="D32" s="11" t="s">
        <v>19</v>
      </c>
    </row>
    <row r="33" spans="2:4" ht="15.75" customHeight="1">
      <c r="B33" s="4" t="s">
        <v>69</v>
      </c>
      <c r="C33" s="10" t="s">
        <v>21</v>
      </c>
      <c r="D33" s="11" t="s">
        <v>19</v>
      </c>
    </row>
    <row r="34" spans="2:4" ht="15.75" customHeight="1">
      <c r="B34" s="4" t="s">
        <v>71</v>
      </c>
      <c r="C34" s="10" t="s">
        <v>21</v>
      </c>
      <c r="D34" s="11" t="s">
        <v>19</v>
      </c>
    </row>
    <row r="35" spans="2:4" ht="15.75" customHeight="1">
      <c r="B35" s="4" t="s">
        <v>73</v>
      </c>
      <c r="C35" s="10" t="s">
        <v>21</v>
      </c>
      <c r="D35" s="11" t="s">
        <v>19</v>
      </c>
    </row>
    <row r="36" spans="2:4" ht="15.75" customHeight="1">
      <c r="B36" s="1" t="s">
        <v>75</v>
      </c>
      <c r="C36" s="10" t="s">
        <v>21</v>
      </c>
      <c r="D36" s="11" t="s">
        <v>19</v>
      </c>
    </row>
    <row r="37" spans="2:4" ht="15.75" customHeight="1">
      <c r="B37" s="7" t="s">
        <v>77</v>
      </c>
      <c r="C37" s="10" t="s">
        <v>21</v>
      </c>
      <c r="D37" s="11" t="s">
        <v>19</v>
      </c>
    </row>
    <row r="38" spans="2:4" ht="15.75" customHeight="1">
      <c r="B38" s="7" t="s">
        <v>81</v>
      </c>
      <c r="C38" s="10" t="s">
        <v>21</v>
      </c>
      <c r="D38" s="11" t="s">
        <v>19</v>
      </c>
    </row>
    <row r="39" spans="2:4" ht="15.75" customHeight="1">
      <c r="B39" s="3" t="s">
        <v>46</v>
      </c>
      <c r="C39" s="10" t="s">
        <v>21</v>
      </c>
      <c r="D39" s="11" t="s">
        <v>19</v>
      </c>
    </row>
    <row r="40" spans="2:4" ht="15.75" customHeight="1">
      <c r="B40" s="4" t="s">
        <v>50</v>
      </c>
      <c r="C40" s="10" t="s">
        <v>21</v>
      </c>
      <c r="D40" s="11" t="s">
        <v>19</v>
      </c>
    </row>
    <row r="41" spans="2:4" ht="15.75" customHeight="1">
      <c r="B41" s="4" t="s">
        <v>55</v>
      </c>
      <c r="C41" s="10" t="s">
        <v>21</v>
      </c>
      <c r="D41" s="11" t="s">
        <v>19</v>
      </c>
    </row>
    <row r="42" spans="2:4" ht="15.75" customHeight="1">
      <c r="B42" s="4" t="s">
        <v>56</v>
      </c>
      <c r="C42" s="10" t="s">
        <v>21</v>
      </c>
      <c r="D42" s="11" t="s">
        <v>19</v>
      </c>
    </row>
    <row r="43" spans="2:4" ht="15.75" customHeight="1">
      <c r="B43" s="4" t="s">
        <v>57</v>
      </c>
      <c r="C43" s="10" t="s">
        <v>21</v>
      </c>
      <c r="D43" s="11" t="s">
        <v>19</v>
      </c>
    </row>
    <row r="44" spans="2:4" ht="15.75" customHeight="1">
      <c r="B44" s="4" t="s">
        <v>59</v>
      </c>
      <c r="C44" s="10" t="s">
        <v>21</v>
      </c>
      <c r="D44" s="11" t="s">
        <v>19</v>
      </c>
    </row>
    <row r="45" spans="2:4" ht="15.75" customHeight="1">
      <c r="B45" s="4" t="s">
        <v>60</v>
      </c>
      <c r="C45" s="10" t="s">
        <v>21</v>
      </c>
      <c r="D45" s="11" t="s">
        <v>19</v>
      </c>
    </row>
    <row r="46" spans="2:4" ht="15.75" customHeight="1">
      <c r="B46" s="4" t="s">
        <v>61</v>
      </c>
      <c r="C46" s="10" t="s">
        <v>21</v>
      </c>
      <c r="D46" s="11" t="s">
        <v>19</v>
      </c>
    </row>
    <row r="47" spans="2:4" ht="15.75" customHeight="1">
      <c r="B47" s="4" t="s">
        <v>63</v>
      </c>
      <c r="C47" s="10" t="s">
        <v>21</v>
      </c>
      <c r="D47" s="11" t="s">
        <v>19</v>
      </c>
    </row>
    <row r="48" spans="2:4" ht="15.75" customHeight="1">
      <c r="B48" s="4" t="s">
        <v>66</v>
      </c>
      <c r="C48" s="10" t="s">
        <v>21</v>
      </c>
      <c r="D48" s="11" t="s">
        <v>19</v>
      </c>
    </row>
    <row r="49" spans="2:5" ht="15.75" customHeight="1">
      <c r="B49" s="4" t="s">
        <v>68</v>
      </c>
      <c r="C49" s="10" t="s">
        <v>21</v>
      </c>
      <c r="D49" s="11" t="s">
        <v>19</v>
      </c>
    </row>
    <row r="50" spans="2:5" ht="15.75" customHeight="1">
      <c r="B50" s="3" t="s">
        <v>70</v>
      </c>
      <c r="C50" s="10" t="s">
        <v>21</v>
      </c>
      <c r="D50" s="11" t="s">
        <v>19</v>
      </c>
    </row>
    <row r="51" spans="2:5" ht="15.75" customHeight="1">
      <c r="B51" s="3" t="s">
        <v>72</v>
      </c>
      <c r="C51" s="10" t="s">
        <v>21</v>
      </c>
      <c r="D51" s="11" t="s">
        <v>19</v>
      </c>
    </row>
    <row r="52" spans="2:5" ht="15.75" customHeight="1">
      <c r="B52" s="3" t="s">
        <v>74</v>
      </c>
      <c r="C52" s="10" t="s">
        <v>21</v>
      </c>
      <c r="D52" s="11" t="s">
        <v>19</v>
      </c>
    </row>
    <row r="53" spans="2:5" ht="15.75" customHeight="1">
      <c r="B53" s="3" t="s">
        <v>76</v>
      </c>
      <c r="C53" s="10" t="s">
        <v>21</v>
      </c>
      <c r="D53" s="11" t="s">
        <v>19</v>
      </c>
    </row>
    <row r="55" spans="2:5" ht="15.75" customHeight="1">
      <c r="B55" s="3" t="s">
        <v>86</v>
      </c>
      <c r="C55" s="10" t="s">
        <v>21</v>
      </c>
      <c r="D55" s="11" t="s">
        <v>19</v>
      </c>
    </row>
    <row r="56" spans="2:5" ht="15.75" customHeight="1">
      <c r="B56" s="3" t="s">
        <v>87</v>
      </c>
      <c r="C56" s="10" t="s">
        <v>21</v>
      </c>
      <c r="D56" s="11" t="s">
        <v>19</v>
      </c>
    </row>
    <row r="57" spans="2:5" ht="13">
      <c r="B57" s="3" t="s">
        <v>88</v>
      </c>
      <c r="C57" s="10" t="s">
        <v>21</v>
      </c>
      <c r="D57" s="11" t="s">
        <v>19</v>
      </c>
    </row>
    <row r="58" spans="2:5" ht="13">
      <c r="B58" s="3" t="s">
        <v>89</v>
      </c>
      <c r="C58" s="10" t="s">
        <v>21</v>
      </c>
      <c r="D58" s="11" t="s">
        <v>19</v>
      </c>
    </row>
    <row r="59" spans="2:5" ht="13">
      <c r="B59" s="3" t="s">
        <v>80</v>
      </c>
      <c r="C59" s="10" t="s">
        <v>21</v>
      </c>
      <c r="D59" s="11" t="s">
        <v>19</v>
      </c>
    </row>
    <row r="60" spans="2:5" ht="13">
      <c r="B60" s="3" t="s">
        <v>82</v>
      </c>
      <c r="C60" s="10" t="s">
        <v>21</v>
      </c>
      <c r="D60" s="11" t="s">
        <v>19</v>
      </c>
    </row>
    <row r="61" spans="2:5" ht="13">
      <c r="B61" s="3" t="s">
        <v>83</v>
      </c>
      <c r="C61" s="10" t="s">
        <v>21</v>
      </c>
      <c r="D61" s="11" t="s">
        <v>19</v>
      </c>
    </row>
    <row r="63" spans="2:5" ht="13">
      <c r="B63" s="1" t="s">
        <v>122</v>
      </c>
      <c r="C63" s="9" t="s">
        <v>123</v>
      </c>
      <c r="D63" s="9" t="s">
        <v>124</v>
      </c>
      <c r="E63" s="9" t="s">
        <v>93</v>
      </c>
    </row>
    <row r="64" spans="2:5" ht="13">
      <c r="B64" s="1" t="s">
        <v>94</v>
      </c>
      <c r="C64" s="9" t="s">
        <v>125</v>
      </c>
      <c r="D64" s="9" t="s">
        <v>118</v>
      </c>
    </row>
    <row r="65" spans="2:5" ht="13">
      <c r="B65" s="1" t="s">
        <v>95</v>
      </c>
      <c r="C65" s="9" t="s">
        <v>31</v>
      </c>
      <c r="D65" s="9" t="s">
        <v>117</v>
      </c>
      <c r="E65" s="9" t="s">
        <v>118</v>
      </c>
    </row>
    <row r="66" spans="2:5" ht="13">
      <c r="B66" s="9" t="s">
        <v>96</v>
      </c>
      <c r="C66" s="9" t="s">
        <v>31</v>
      </c>
      <c r="D66" s="9" t="s">
        <v>117</v>
      </c>
      <c r="E66" s="9"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Redaction Technology Evaluation</vt:lpstr>
      <vt:lpstr>Validation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Ryan, Catherine (US)</cp:lastModifiedBy>
  <dcterms:created xsi:type="dcterms:W3CDTF">2018-11-09T19:12:50Z</dcterms:created>
  <dcterms:modified xsi:type="dcterms:W3CDTF">2018-11-09T19:12:50Z</dcterms:modified>
</cp:coreProperties>
</file>